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date1904="1" hidePivotFieldList="1"/>
  <mc:AlternateContent xmlns:mc="http://schemas.openxmlformats.org/markup-compatibility/2006">
    <mc:Choice Requires="x15">
      <x15ac:absPath xmlns:x15ac="http://schemas.microsoft.com/office/spreadsheetml/2010/11/ac" url="/Users/luther/Documents/"/>
    </mc:Choice>
  </mc:AlternateContent>
  <bookViews>
    <workbookView xWindow="300" yWindow="460" windowWidth="28160" windowHeight="15480" tabRatio="500"/>
  </bookViews>
  <sheets>
    <sheet name="Sheet2" sheetId="3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1" i="3" l="1"/>
  <c r="E111" i="3"/>
  <c r="F111" i="3"/>
  <c r="G111" i="3"/>
  <c r="H111" i="3"/>
  <c r="I111" i="3"/>
  <c r="J111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7" i="3"/>
  <c r="L88" i="3"/>
  <c r="L91" i="3"/>
  <c r="L94" i="3"/>
  <c r="L95" i="3"/>
  <c r="L96" i="3"/>
  <c r="L97" i="3"/>
  <c r="L98" i="3"/>
  <c r="L99" i="3"/>
  <c r="L102" i="3"/>
  <c r="L103" i="3"/>
  <c r="L106" i="3"/>
  <c r="L109" i="3"/>
  <c r="L111" i="3"/>
  <c r="C111" i="3"/>
</calcChain>
</file>

<file path=xl/sharedStrings.xml><?xml version="1.0" encoding="utf-8"?>
<sst xmlns="http://schemas.openxmlformats.org/spreadsheetml/2006/main" count="112" uniqueCount="111">
  <si>
    <t>DEAN-GRADUATE DIVISION</t>
  </si>
  <si>
    <t>GRAD DIVISION-SPECIAL PROJECTS</t>
  </si>
  <si>
    <t>ARTS &amp; LECTURES-ALL EVENTS</t>
  </si>
  <si>
    <t>PWA-CONFERENCE</t>
  </si>
  <si>
    <t>ASSOCIATED STUDENTS</t>
  </si>
  <si>
    <t>SUPERINTENDENCE</t>
  </si>
  <si>
    <t>BLDG MAINTENANCE</t>
  </si>
  <si>
    <t>JANITORIAL SERVICE</t>
  </si>
  <si>
    <t>REFUSE DISPOSAL</t>
  </si>
  <si>
    <t>UTILITIES-SUPPORT</t>
  </si>
  <si>
    <t>UTILITIES - PURCHASED</t>
  </si>
  <si>
    <t>PLANNING-MISC. EXPENSES</t>
  </si>
  <si>
    <t>V/C ADMIN-SUPPORT&amp;INITIATIVES</t>
  </si>
  <si>
    <t>PRORATION TO OTHER FUNDS</t>
  </si>
  <si>
    <t>STUDENT SERV UCOP ASSESSMENT</t>
  </si>
  <si>
    <t>SIST ADMINISTRATION</t>
  </si>
  <si>
    <t>SA PC/SERVER REPLACEMENT</t>
  </si>
  <si>
    <t>SIST STUDENT SERVICES INFO SYS</t>
  </si>
  <si>
    <t>SIS-STUDENT INFORMATION SYSTEM</t>
  </si>
  <si>
    <t>GRADUATE DIVISION'S IT</t>
  </si>
  <si>
    <t>VICE CHANCELLOR-STDT AFFAIRS</t>
  </si>
  <si>
    <t>DATABASE MGMT &amp; QA SERVICES</t>
  </si>
  <si>
    <t>ENTERPRISE ARCH&amp;PLATFORM INTEG</t>
  </si>
  <si>
    <t>OFFICE OF JUDICIAL AFFAIRS</t>
  </si>
  <si>
    <t>STUDENT SYSTEMS INFOMATION TEC</t>
  </si>
  <si>
    <t>ASST V/C - STUDENT AFFAIRS</t>
  </si>
  <si>
    <t>ASST VC-STUDENT ACADEMIC SUPP</t>
  </si>
  <si>
    <t>MEDICAL INFORMATION SYST UNIT</t>
  </si>
  <si>
    <t>BLACK STUDENT UNION MOU</t>
  </si>
  <si>
    <t>DEAN OF STDT-ST/PARENT ORIENT</t>
  </si>
  <si>
    <t>DEAN OF STDT-ISLA VISTA LIASON</t>
  </si>
  <si>
    <t>DEAN OF STUDENTS/HEALTH&amp;WELL</t>
  </si>
  <si>
    <t>MULTI-CULTURAL CENTER</t>
  </si>
  <si>
    <t>DEAN OF STUDENTS</t>
  </si>
  <si>
    <t>CAMPUS LEARNING ASST SERVICES</t>
  </si>
  <si>
    <t>CAREER SERVICES</t>
  </si>
  <si>
    <t>COUNSELING CENTER</t>
  </si>
  <si>
    <t>DISABLED STUDENTS PROGRAM</t>
  </si>
  <si>
    <t>OFFICE OF STUDENT LIFE PROGRAM</t>
  </si>
  <si>
    <t>COMMUNITY HOUSING</t>
  </si>
  <si>
    <t>STUDENT AFFAIRS DEVELOP&amp;GRANTS</t>
  </si>
  <si>
    <t>Special Items</t>
  </si>
  <si>
    <t>STUDENT MENTAL HEALTH CORD SVS</t>
  </si>
  <si>
    <t>Staff Salaries</t>
  </si>
  <si>
    <t>Employee Benefits</t>
  </si>
  <si>
    <t>EDUCATIONAL OPPORTUNITY PROGM</t>
  </si>
  <si>
    <t>EOP - PROGRAMMING</t>
  </si>
  <si>
    <t>EOP-STUDENT SERVICES</t>
  </si>
  <si>
    <t>ICA-SPORTS INFORMATION DIR</t>
  </si>
  <si>
    <t>ICA-ATHLETIC ASSOCIATES</t>
  </si>
  <si>
    <t>ICA-BASEBALL</t>
  </si>
  <si>
    <t>ICA-BASKETBALL</t>
  </si>
  <si>
    <t>ICA-GOLF</t>
  </si>
  <si>
    <t>ICA-SOCCER</t>
  </si>
  <si>
    <t>ICA-SWIMMING</t>
  </si>
  <si>
    <t>ICA-TENNIS</t>
  </si>
  <si>
    <t>ICA-TRACK &amp; CROSS COUNTRY</t>
  </si>
  <si>
    <t>ICA-VOLLEYBALL</t>
  </si>
  <si>
    <t>ICA-WATER POLO</t>
  </si>
  <si>
    <t>ICA WOMEN'S BASKETBALL</t>
  </si>
  <si>
    <t>ICA WOMEN'S INDOOR TRACK&amp;FIEL</t>
  </si>
  <si>
    <t>ICA-WOMENS SOCCER</t>
  </si>
  <si>
    <t>ICA WOMEN'S SOFTBALL</t>
  </si>
  <si>
    <t>ICA WOMEN'S SWIMMING</t>
  </si>
  <si>
    <t>ICA WOMEN'S TENNIS</t>
  </si>
  <si>
    <t>ICA WOMEN'S TRACK</t>
  </si>
  <si>
    <t>ICA WOMEN'S VOLLEYBALL</t>
  </si>
  <si>
    <t>ICA-WOMEN'S WATERPOLO</t>
  </si>
  <si>
    <t>ICA-ACADEMIC ENHANCEMENT</t>
  </si>
  <si>
    <t>ICA - ADMINISTRATION</t>
  </si>
  <si>
    <t>RECREATION - CLUBS &amp; TEAMS</t>
  </si>
  <si>
    <t>RECREATION - INTRAMURALS</t>
  </si>
  <si>
    <t>RECREATION - ADMINISTRATION</t>
  </si>
  <si>
    <t>REGISTRARS OFFICE</t>
  </si>
  <si>
    <t>STUDENT FEE ADVISORY COMMITTEE</t>
  </si>
  <si>
    <t>STUDENT ACT-OMBUDSMAN</t>
  </si>
  <si>
    <t>OFFICE OF INTERNATIONAL STDS</t>
  </si>
  <si>
    <t>STUDENT ACADEMIC INITIATIVES</t>
  </si>
  <si>
    <t>STUDENT HEALTH SERV-ADMIN</t>
  </si>
  <si>
    <t>STUDENT HEALTH SERV-OUTPATIENT</t>
  </si>
  <si>
    <t>STUDENT HEALTH SERV-AOD</t>
  </si>
  <si>
    <t>STUDENT HEALTH SERV-LABORATORY</t>
  </si>
  <si>
    <t>STUDENT HEALTH SERV-PHARMACY</t>
  </si>
  <si>
    <t>STHL - OUTP PHYSICIAN ASST</t>
  </si>
  <si>
    <t>General Assistance</t>
  </si>
  <si>
    <t>STHL SRV - OUTP NURSE PRCT</t>
  </si>
  <si>
    <t>STHL SRV - OUTP PSYCHIATRY</t>
  </si>
  <si>
    <t>STHL SRV - OUTP SOCIAL WORK</t>
  </si>
  <si>
    <t>STHL SRV - OUTP URGENT CARE</t>
  </si>
  <si>
    <t>STHL SRV - OUTP PRIMARY CARE</t>
  </si>
  <si>
    <t>ADMISSIONS-EVALUATION</t>
  </si>
  <si>
    <t>WOMENS CENTER</t>
  </si>
  <si>
    <t>ETS ASSESSMENT</t>
  </si>
  <si>
    <t>GENERAL LIABILITY INS-CUR YR</t>
  </si>
  <si>
    <t>UCSB CHILD CARE CENTER</t>
  </si>
  <si>
    <t>GRADUATE USAP</t>
  </si>
  <si>
    <t>MISC STUDENT AID-FINANCIAL AID</t>
  </si>
  <si>
    <t>Grand Total</t>
  </si>
  <si>
    <t>Supplies &amp; Expense</t>
  </si>
  <si>
    <t>Equipment</t>
  </si>
  <si>
    <t>Special Iems</t>
  </si>
  <si>
    <t>Reecharge</t>
  </si>
  <si>
    <t>Institutional Support</t>
  </si>
  <si>
    <t>Instruction</t>
  </si>
  <si>
    <t>Maintenance &amp; Operation of Physical Plant</t>
  </si>
  <si>
    <t>Public Service</t>
  </si>
  <si>
    <t>Student Financial Aid</t>
  </si>
  <si>
    <t>Auxiliary Enterprises</t>
  </si>
  <si>
    <t>Student Services</t>
  </si>
  <si>
    <t>GRAND TOTAL</t>
  </si>
  <si>
    <t>2016-2017 STUDENT SERVICES FEE EXPENDITURES (20000,20005)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</si>
</sst>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6" formatCode="_(* #,##0_);_(* \(#,##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66" fontId="2" fillId="0" borderId="0" xfId="1" applyNumberFormat="1" applyFont="1"/>
    <xf numFmtId="166" fontId="0" fillId="0" borderId="0" xfId="1" applyNumberFormat="1" applyFont="1"/>
    <xf numFmtId="0" fontId="2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1"/>
  <sheetViews>
    <sheetView tabSelected="1" zoomScale="130" zoomScaleNormal="130" zoomScalePageLayoutView="130" workbookViewId="0">
      <selection activeCell="E114" sqref="E114"/>
    </sheetView>
  </sheetViews>
  <sheetFormatPr baseColWidth="10" defaultRowHeight="16" x14ac:dyDescent="0.2"/>
  <cols>
    <col min="1" max="1" width="10.6640625" bestFit="1" customWidth="1"/>
    <col min="2" max="2" width="32.33203125" bestFit="1" customWidth="1"/>
    <col min="3" max="3" width="13.1640625" style="3" bestFit="1" customWidth="1"/>
    <col min="4" max="4" width="18" style="3" bestFit="1" customWidth="1"/>
    <col min="5" max="5" width="18.5" style="3" bestFit="1" customWidth="1"/>
    <col min="6" max="6" width="11.33203125" style="3" bestFit="1" customWidth="1"/>
    <col min="7" max="7" width="12.5" style="3" bestFit="1" customWidth="1"/>
    <col min="8" max="8" width="17.83203125" style="3" bestFit="1" customWidth="1"/>
    <col min="9" max="9" width="13.33203125" style="3" bestFit="1" customWidth="1"/>
    <col min="10" max="10" width="11" style="3" bestFit="1" customWidth="1"/>
    <col min="11" max="11" width="3" style="3" customWidth="1"/>
    <col min="12" max="12" width="12.1640625" style="3" bestFit="1" customWidth="1"/>
  </cols>
  <sheetData>
    <row r="1" spans="1:12" x14ac:dyDescent="0.2">
      <c r="A1" s="1" t="s">
        <v>110</v>
      </c>
    </row>
    <row r="3" spans="1:12" s="1" customFormat="1" x14ac:dyDescent="0.2">
      <c r="A3" s="1" t="s">
        <v>108</v>
      </c>
      <c r="C3" s="2" t="s">
        <v>43</v>
      </c>
      <c r="D3" s="2" t="s">
        <v>84</v>
      </c>
      <c r="E3" s="2" t="s">
        <v>98</v>
      </c>
      <c r="F3" s="2" t="s">
        <v>99</v>
      </c>
      <c r="G3" s="2" t="s">
        <v>100</v>
      </c>
      <c r="H3" s="2" t="s">
        <v>44</v>
      </c>
      <c r="I3" s="2" t="s">
        <v>41</v>
      </c>
      <c r="J3" s="2" t="s">
        <v>101</v>
      </c>
      <c r="K3" s="2"/>
      <c r="L3" s="2" t="s">
        <v>97</v>
      </c>
    </row>
    <row r="4" spans="1:12" x14ac:dyDescent="0.2">
      <c r="B4" t="s">
        <v>90</v>
      </c>
      <c r="D4" s="3">
        <v>0</v>
      </c>
      <c r="E4" s="3">
        <v>1378.39</v>
      </c>
      <c r="H4" s="3">
        <v>0</v>
      </c>
      <c r="L4" s="3">
        <f>SUM(C4:J4)</f>
        <v>1378.39</v>
      </c>
    </row>
    <row r="5" spans="1:12" x14ac:dyDescent="0.2">
      <c r="B5" t="s">
        <v>25</v>
      </c>
      <c r="D5" s="3">
        <v>0</v>
      </c>
      <c r="E5" s="3">
        <v>0</v>
      </c>
      <c r="G5" s="3">
        <v>10915.41</v>
      </c>
      <c r="H5" s="3">
        <v>0</v>
      </c>
      <c r="I5" s="3">
        <v>0</v>
      </c>
      <c r="L5" s="3">
        <f>SUM(C5:J5)</f>
        <v>10915.41</v>
      </c>
    </row>
    <row r="6" spans="1:12" x14ac:dyDescent="0.2">
      <c r="B6" t="s">
        <v>26</v>
      </c>
      <c r="C6" s="3">
        <v>0</v>
      </c>
      <c r="D6" s="3">
        <v>0</v>
      </c>
      <c r="E6" s="3">
        <v>3210.6</v>
      </c>
      <c r="G6" s="3">
        <v>0</v>
      </c>
      <c r="H6" s="3">
        <v>0</v>
      </c>
      <c r="L6" s="3">
        <f>SUM(C6:J6)</f>
        <v>3210.6</v>
      </c>
    </row>
    <row r="7" spans="1:12" x14ac:dyDescent="0.2">
      <c r="B7" t="s">
        <v>28</v>
      </c>
      <c r="E7" s="3">
        <v>194705.55</v>
      </c>
      <c r="J7" s="3">
        <v>0</v>
      </c>
      <c r="L7" s="3">
        <f>SUM(C7:J7)</f>
        <v>194705.55</v>
      </c>
    </row>
    <row r="8" spans="1:12" x14ac:dyDescent="0.2">
      <c r="B8" t="s">
        <v>34</v>
      </c>
      <c r="C8" s="3">
        <v>0</v>
      </c>
      <c r="D8" s="3">
        <v>0</v>
      </c>
      <c r="E8" s="3">
        <v>1650.42</v>
      </c>
      <c r="F8" s="3">
        <v>0</v>
      </c>
      <c r="G8" s="3">
        <v>12329.3</v>
      </c>
      <c r="H8" s="3">
        <v>0</v>
      </c>
      <c r="L8" s="3">
        <f>SUM(C8:J8)</f>
        <v>13979.72</v>
      </c>
    </row>
    <row r="9" spans="1:12" x14ac:dyDescent="0.2">
      <c r="B9" t="s">
        <v>35</v>
      </c>
      <c r="C9" s="3">
        <v>447000.22</v>
      </c>
      <c r="D9" s="3">
        <v>6937.75</v>
      </c>
      <c r="E9" s="3">
        <v>1133.5</v>
      </c>
      <c r="F9" s="3">
        <v>0</v>
      </c>
      <c r="G9" s="3">
        <v>0</v>
      </c>
      <c r="H9" s="3">
        <v>219935.23</v>
      </c>
      <c r="I9" s="3">
        <v>0</v>
      </c>
      <c r="L9" s="3">
        <f>SUM(C9:J9)</f>
        <v>675006.7</v>
      </c>
    </row>
    <row r="10" spans="1:12" x14ac:dyDescent="0.2">
      <c r="B10" t="s">
        <v>39</v>
      </c>
      <c r="C10" s="3">
        <v>155399.5</v>
      </c>
      <c r="D10" s="3">
        <v>12061.31</v>
      </c>
      <c r="E10" s="3">
        <v>38506.04</v>
      </c>
      <c r="F10" s="3">
        <v>0</v>
      </c>
      <c r="G10" s="3">
        <v>0</v>
      </c>
      <c r="H10" s="3">
        <v>74482.63</v>
      </c>
      <c r="J10" s="3">
        <v>0</v>
      </c>
      <c r="L10" s="3">
        <f>SUM(C10:J10)</f>
        <v>280449.48</v>
      </c>
    </row>
    <row r="11" spans="1:12" x14ac:dyDescent="0.2">
      <c r="B11" t="s">
        <v>36</v>
      </c>
      <c r="C11" s="3">
        <v>1456583.22</v>
      </c>
      <c r="D11" s="3">
        <v>98924.65</v>
      </c>
      <c r="E11" s="3">
        <v>1232.9100000000001</v>
      </c>
      <c r="F11" s="3">
        <v>0</v>
      </c>
      <c r="G11" s="3">
        <v>0</v>
      </c>
      <c r="H11" s="3">
        <v>603521.22</v>
      </c>
      <c r="L11" s="3">
        <f>SUM(C11:J11)</f>
        <v>2160262</v>
      </c>
    </row>
    <row r="12" spans="1:12" x14ac:dyDescent="0.2">
      <c r="B12" t="s">
        <v>36</v>
      </c>
      <c r="C12" s="3">
        <v>84833.32</v>
      </c>
      <c r="H12" s="3">
        <v>37105.93</v>
      </c>
      <c r="L12" s="3">
        <f>SUM(C12:J12)</f>
        <v>121939.25</v>
      </c>
    </row>
    <row r="13" spans="1:12" x14ac:dyDescent="0.2">
      <c r="B13" t="s">
        <v>21</v>
      </c>
      <c r="C13" s="3">
        <v>223719.57</v>
      </c>
      <c r="D13" s="3">
        <v>0</v>
      </c>
      <c r="E13" s="3">
        <v>1559.5</v>
      </c>
      <c r="F13" s="3">
        <v>0</v>
      </c>
      <c r="G13" s="3">
        <v>10946.76</v>
      </c>
      <c r="H13" s="3">
        <v>104559.88</v>
      </c>
      <c r="L13" s="3">
        <f>SUM(C13:J13)</f>
        <v>340785.71</v>
      </c>
    </row>
    <row r="14" spans="1:12" x14ac:dyDescent="0.2">
      <c r="B14" t="s">
        <v>30</v>
      </c>
      <c r="C14" s="3">
        <v>63926.76</v>
      </c>
      <c r="D14" s="3">
        <v>2248.8200000000002</v>
      </c>
      <c r="E14" s="3">
        <v>4461.29</v>
      </c>
      <c r="F14" s="3">
        <v>0</v>
      </c>
      <c r="G14" s="3">
        <v>3185.05</v>
      </c>
      <c r="H14" s="3">
        <v>30149.11</v>
      </c>
      <c r="I14" s="3">
        <v>0</v>
      </c>
      <c r="L14" s="3">
        <f>SUM(C14:J14)</f>
        <v>103971.03</v>
      </c>
    </row>
    <row r="15" spans="1:12" x14ac:dyDescent="0.2">
      <c r="B15" t="s">
        <v>29</v>
      </c>
      <c r="C15" s="3">
        <v>0</v>
      </c>
      <c r="D15" s="3">
        <v>0</v>
      </c>
      <c r="E15" s="3">
        <v>403.52</v>
      </c>
      <c r="G15" s="3">
        <v>0</v>
      </c>
      <c r="H15" s="3">
        <v>0</v>
      </c>
      <c r="I15" s="3">
        <v>0</v>
      </c>
      <c r="L15" s="3">
        <f>SUM(C15:J15)</f>
        <v>403.52</v>
      </c>
    </row>
    <row r="16" spans="1:12" x14ac:dyDescent="0.2">
      <c r="B16" t="s">
        <v>33</v>
      </c>
      <c r="C16" s="3">
        <v>202805.76000000001</v>
      </c>
      <c r="D16" s="3">
        <v>5131</v>
      </c>
      <c r="E16" s="3">
        <v>9433.15</v>
      </c>
      <c r="F16" s="3">
        <v>0</v>
      </c>
      <c r="G16" s="3">
        <v>7838.11</v>
      </c>
      <c r="H16" s="3">
        <v>81470.549999999988</v>
      </c>
      <c r="I16" s="3">
        <v>3358.58</v>
      </c>
      <c r="L16" s="3">
        <f>SUM(C16:J16)</f>
        <v>310037.14999999997</v>
      </c>
    </row>
    <row r="17" spans="2:12" x14ac:dyDescent="0.2">
      <c r="B17" t="s">
        <v>31</v>
      </c>
      <c r="C17" s="3">
        <v>298991.27</v>
      </c>
      <c r="D17" s="3">
        <v>0</v>
      </c>
      <c r="E17" s="3">
        <v>77415.38</v>
      </c>
      <c r="G17" s="3">
        <v>0</v>
      </c>
      <c r="H17" s="3">
        <v>146363.66</v>
      </c>
      <c r="L17" s="3">
        <f>SUM(C17:J17)</f>
        <v>522770.31000000006</v>
      </c>
    </row>
    <row r="18" spans="2:12" x14ac:dyDescent="0.2">
      <c r="B18" t="s">
        <v>0</v>
      </c>
      <c r="D18" s="3">
        <v>-3872</v>
      </c>
      <c r="E18" s="3">
        <v>0</v>
      </c>
      <c r="H18" s="3">
        <v>-114.08</v>
      </c>
      <c r="I18" s="3">
        <v>0</v>
      </c>
      <c r="L18" s="3">
        <f>SUM(C18:J18)</f>
        <v>-3986.08</v>
      </c>
    </row>
    <row r="19" spans="2:12" x14ac:dyDescent="0.2">
      <c r="B19" t="s">
        <v>37</v>
      </c>
      <c r="C19" s="3">
        <v>42070.720000000001</v>
      </c>
      <c r="D19" s="3">
        <v>14613.55</v>
      </c>
      <c r="E19" s="3">
        <v>10513.45</v>
      </c>
      <c r="F19" s="3">
        <v>0</v>
      </c>
      <c r="H19" s="3">
        <v>27110.16</v>
      </c>
      <c r="L19" s="3">
        <f>SUM(C19:J19)</f>
        <v>94307.88</v>
      </c>
    </row>
    <row r="20" spans="2:12" x14ac:dyDescent="0.2">
      <c r="B20" t="s">
        <v>45</v>
      </c>
      <c r="C20" s="3">
        <v>591388.03</v>
      </c>
      <c r="D20" s="3">
        <v>3058.05</v>
      </c>
      <c r="E20" s="3">
        <v>72507.960000000006</v>
      </c>
      <c r="F20" s="3">
        <v>0</v>
      </c>
      <c r="G20" s="3">
        <v>0</v>
      </c>
      <c r="H20" s="3">
        <v>287364.95</v>
      </c>
      <c r="I20" s="3">
        <v>0</v>
      </c>
      <c r="L20" s="3">
        <f>SUM(C20:J20)</f>
        <v>954318.99</v>
      </c>
    </row>
    <row r="21" spans="2:12" x14ac:dyDescent="0.2">
      <c r="B21" t="s">
        <v>22</v>
      </c>
      <c r="C21" s="3">
        <v>10140.69</v>
      </c>
      <c r="D21" s="3">
        <v>222230.96</v>
      </c>
      <c r="E21" s="3">
        <v>1309.02</v>
      </c>
      <c r="H21" s="3">
        <v>108370.63</v>
      </c>
      <c r="L21" s="3">
        <f>SUM(C21:J21)</f>
        <v>342051.3</v>
      </c>
    </row>
    <row r="22" spans="2:12" x14ac:dyDescent="0.2">
      <c r="B22" t="s">
        <v>46</v>
      </c>
      <c r="C22" s="3">
        <v>0</v>
      </c>
      <c r="D22" s="3">
        <v>0</v>
      </c>
      <c r="E22" s="3">
        <v>21351.29</v>
      </c>
      <c r="F22" s="3">
        <v>0</v>
      </c>
      <c r="G22" s="3">
        <v>0</v>
      </c>
      <c r="H22" s="3">
        <v>0</v>
      </c>
      <c r="I22" s="3">
        <v>0</v>
      </c>
      <c r="L22" s="3">
        <f>SUM(C22:J22)</f>
        <v>21351.29</v>
      </c>
    </row>
    <row r="23" spans="2:12" x14ac:dyDescent="0.2">
      <c r="B23" t="s">
        <v>47</v>
      </c>
      <c r="C23" s="3">
        <v>0</v>
      </c>
      <c r="D23" s="3">
        <v>0</v>
      </c>
      <c r="E23" s="3">
        <v>150</v>
      </c>
      <c r="F23" s="3">
        <v>0</v>
      </c>
      <c r="G23" s="3">
        <v>0</v>
      </c>
      <c r="H23" s="3">
        <v>0</v>
      </c>
      <c r="I23" s="3">
        <v>0</v>
      </c>
      <c r="L23" s="3">
        <f>SUM(C23:J23)</f>
        <v>150</v>
      </c>
    </row>
    <row r="24" spans="2:12" x14ac:dyDescent="0.2">
      <c r="B24" t="s">
        <v>92</v>
      </c>
      <c r="E24" s="3">
        <v>860768</v>
      </c>
      <c r="L24" s="3">
        <f>SUM(C24:J24)</f>
        <v>860768</v>
      </c>
    </row>
    <row r="25" spans="2:12" x14ac:dyDescent="0.2">
      <c r="B25" t="s">
        <v>19</v>
      </c>
      <c r="D25" s="3">
        <v>18259.439999999999</v>
      </c>
      <c r="E25" s="3">
        <v>20</v>
      </c>
      <c r="H25" s="3">
        <v>6353.25</v>
      </c>
      <c r="L25" s="3">
        <f>SUM(C25:J25)</f>
        <v>24632.69</v>
      </c>
    </row>
    <row r="26" spans="2:12" x14ac:dyDescent="0.2">
      <c r="B26" t="s">
        <v>95</v>
      </c>
      <c r="E26" s="3">
        <v>35573.43</v>
      </c>
      <c r="L26" s="3">
        <f>SUM(C26:J26)</f>
        <v>35573.43</v>
      </c>
    </row>
    <row r="27" spans="2:12" x14ac:dyDescent="0.2">
      <c r="B27" t="s">
        <v>69</v>
      </c>
      <c r="C27" s="3">
        <v>817706.56</v>
      </c>
      <c r="D27" s="3">
        <v>1640.36</v>
      </c>
      <c r="E27" s="3">
        <v>-3</v>
      </c>
      <c r="F27" s="3">
        <v>0</v>
      </c>
      <c r="G27" s="3">
        <v>0</v>
      </c>
      <c r="H27" s="3">
        <v>389972.01</v>
      </c>
      <c r="I27" s="3">
        <v>0</v>
      </c>
      <c r="J27" s="3">
        <v>0</v>
      </c>
      <c r="L27" s="3">
        <f>SUM(C27:J27)</f>
        <v>1209315.9300000002</v>
      </c>
    </row>
    <row r="28" spans="2:12" x14ac:dyDescent="0.2">
      <c r="B28" t="s">
        <v>59</v>
      </c>
      <c r="C28" s="3">
        <v>431424.56</v>
      </c>
      <c r="D28" s="3">
        <v>0</v>
      </c>
      <c r="E28" s="3">
        <v>0</v>
      </c>
      <c r="F28" s="3">
        <v>0</v>
      </c>
      <c r="G28" s="3">
        <v>0</v>
      </c>
      <c r="H28" s="3">
        <v>145048.35</v>
      </c>
      <c r="I28" s="3">
        <v>0</v>
      </c>
      <c r="L28" s="3">
        <f>SUM(C28:J28)</f>
        <v>576472.91</v>
      </c>
    </row>
    <row r="29" spans="2:12" x14ac:dyDescent="0.2">
      <c r="B29" t="s">
        <v>60</v>
      </c>
      <c r="C29" s="3">
        <v>24089.37</v>
      </c>
      <c r="E29" s="3">
        <v>0</v>
      </c>
      <c r="H29" s="3">
        <v>12114.4</v>
      </c>
      <c r="J29" s="3">
        <v>0</v>
      </c>
      <c r="L29" s="3">
        <f>SUM(C29:J29)</f>
        <v>36203.769999999997</v>
      </c>
    </row>
    <row r="30" spans="2:12" x14ac:dyDescent="0.2">
      <c r="B30" t="s">
        <v>62</v>
      </c>
      <c r="C30" s="3">
        <v>127242.65</v>
      </c>
      <c r="D30" s="3">
        <v>0</v>
      </c>
      <c r="E30" s="3">
        <v>0</v>
      </c>
      <c r="F30" s="3">
        <v>0</v>
      </c>
      <c r="G30" s="3">
        <v>0</v>
      </c>
      <c r="H30" s="3">
        <v>51142.33</v>
      </c>
      <c r="I30" s="3">
        <v>0</v>
      </c>
      <c r="L30" s="3">
        <f>SUM(C30:J30)</f>
        <v>178384.97999999998</v>
      </c>
    </row>
    <row r="31" spans="2:12" x14ac:dyDescent="0.2">
      <c r="B31" t="s">
        <v>63</v>
      </c>
      <c r="C31" s="3">
        <v>61064.41</v>
      </c>
      <c r="D31" s="3">
        <v>0</v>
      </c>
      <c r="E31" s="3">
        <v>0</v>
      </c>
      <c r="F31" s="3">
        <v>0</v>
      </c>
      <c r="G31" s="3">
        <v>0</v>
      </c>
      <c r="H31" s="3">
        <v>31117.32</v>
      </c>
      <c r="I31" s="3">
        <v>0</v>
      </c>
      <c r="J31" s="3">
        <v>0</v>
      </c>
      <c r="L31" s="3">
        <f>SUM(C31:J31)</f>
        <v>92181.73000000001</v>
      </c>
    </row>
    <row r="32" spans="2:12" x14ac:dyDescent="0.2">
      <c r="B32" t="s">
        <v>64</v>
      </c>
      <c r="C32" s="3">
        <v>62327.95</v>
      </c>
      <c r="D32" s="3">
        <v>597.29999999999995</v>
      </c>
      <c r="E32" s="3">
        <v>0</v>
      </c>
      <c r="G32" s="3">
        <v>0</v>
      </c>
      <c r="H32" s="3">
        <v>24246.65</v>
      </c>
      <c r="L32" s="3">
        <f>SUM(C32:J32)</f>
        <v>87171.9</v>
      </c>
    </row>
    <row r="33" spans="2:12" x14ac:dyDescent="0.2">
      <c r="B33" t="s">
        <v>65</v>
      </c>
      <c r="C33" s="3">
        <v>74380.899999999994</v>
      </c>
      <c r="D33" s="3">
        <v>6870.5</v>
      </c>
      <c r="E33" s="3">
        <v>0</v>
      </c>
      <c r="G33" s="3">
        <v>0</v>
      </c>
      <c r="H33" s="3">
        <v>39413.699999999997</v>
      </c>
      <c r="J33" s="3">
        <v>0</v>
      </c>
      <c r="L33" s="3">
        <f>SUM(C33:J33)</f>
        <v>120665.09999999999</v>
      </c>
    </row>
    <row r="34" spans="2:12" x14ac:dyDescent="0.2">
      <c r="B34" t="s">
        <v>66</v>
      </c>
      <c r="C34" s="3">
        <v>154126.47</v>
      </c>
      <c r="D34" s="3">
        <v>26218.880000000001</v>
      </c>
      <c r="E34" s="3">
        <v>0</v>
      </c>
      <c r="F34" s="3">
        <v>0</v>
      </c>
      <c r="G34" s="3">
        <v>0</v>
      </c>
      <c r="H34" s="3">
        <v>84758.06</v>
      </c>
      <c r="I34" s="3">
        <v>0</v>
      </c>
      <c r="J34" s="3">
        <v>0</v>
      </c>
      <c r="L34" s="3">
        <f>SUM(C34:J34)</f>
        <v>265103.41000000003</v>
      </c>
    </row>
    <row r="35" spans="2:12" x14ac:dyDescent="0.2">
      <c r="B35" t="s">
        <v>68</v>
      </c>
      <c r="C35" s="3">
        <v>82142.399999999994</v>
      </c>
      <c r="E35" s="3">
        <v>0</v>
      </c>
      <c r="H35" s="3">
        <v>40594</v>
      </c>
      <c r="L35" s="3">
        <f>SUM(C35:J35)</f>
        <v>122736.4</v>
      </c>
    </row>
    <row r="36" spans="2:12" x14ac:dyDescent="0.2">
      <c r="B36" t="s">
        <v>49</v>
      </c>
      <c r="C36" s="3">
        <v>240718.52</v>
      </c>
      <c r="D36" s="3">
        <v>0</v>
      </c>
      <c r="E36" s="3">
        <v>0</v>
      </c>
      <c r="F36" s="3">
        <v>0</v>
      </c>
      <c r="G36" s="3">
        <v>0</v>
      </c>
      <c r="H36" s="3">
        <v>121860.79</v>
      </c>
      <c r="I36" s="3">
        <v>0</v>
      </c>
      <c r="L36" s="3">
        <f>SUM(C36:J36)</f>
        <v>362579.31</v>
      </c>
    </row>
    <row r="37" spans="2:12" x14ac:dyDescent="0.2">
      <c r="B37" t="s">
        <v>50</v>
      </c>
      <c r="C37" s="3">
        <v>341974.84</v>
      </c>
      <c r="D37" s="3">
        <v>10395.84</v>
      </c>
      <c r="E37" s="3">
        <v>0</v>
      </c>
      <c r="F37" s="3">
        <v>0</v>
      </c>
      <c r="G37" s="3">
        <v>0</v>
      </c>
      <c r="H37" s="3">
        <v>149625.09</v>
      </c>
      <c r="L37" s="3">
        <f>SUM(C37:J37)</f>
        <v>501995.77</v>
      </c>
    </row>
    <row r="38" spans="2:12" x14ac:dyDescent="0.2">
      <c r="B38" t="s">
        <v>51</v>
      </c>
      <c r="C38" s="3">
        <v>527754.65</v>
      </c>
      <c r="D38" s="3">
        <v>16557.37</v>
      </c>
      <c r="E38" s="3">
        <v>0</v>
      </c>
      <c r="F38" s="3">
        <v>0</v>
      </c>
      <c r="G38" s="3">
        <v>0</v>
      </c>
      <c r="H38" s="3">
        <v>166799.04999999999</v>
      </c>
      <c r="I38" s="3">
        <v>0</v>
      </c>
      <c r="L38" s="3">
        <f>SUM(C38:J38)</f>
        <v>711111.07000000007</v>
      </c>
    </row>
    <row r="39" spans="2:12" x14ac:dyDescent="0.2">
      <c r="B39" t="s">
        <v>52</v>
      </c>
      <c r="C39" s="3">
        <v>49999.92</v>
      </c>
      <c r="D39" s="3">
        <v>0</v>
      </c>
      <c r="E39" s="3">
        <v>0</v>
      </c>
      <c r="G39" s="3">
        <v>0</v>
      </c>
      <c r="H39" s="3">
        <v>30783.15</v>
      </c>
      <c r="I39" s="3">
        <v>0</v>
      </c>
      <c r="L39" s="3">
        <f>SUM(C39:J39)</f>
        <v>80783.070000000007</v>
      </c>
    </row>
    <row r="40" spans="2:12" x14ac:dyDescent="0.2">
      <c r="B40" t="s">
        <v>53</v>
      </c>
      <c r="C40" s="3">
        <v>220572.66</v>
      </c>
      <c r="D40" s="3">
        <v>24020.25</v>
      </c>
      <c r="E40" s="3">
        <v>0</v>
      </c>
      <c r="F40" s="3">
        <v>0</v>
      </c>
      <c r="G40" s="3">
        <v>0</v>
      </c>
      <c r="H40" s="3">
        <v>104983.18</v>
      </c>
      <c r="I40" s="3">
        <v>0</v>
      </c>
      <c r="L40" s="3">
        <f>SUM(C40:J40)</f>
        <v>349576.08999999997</v>
      </c>
    </row>
    <row r="41" spans="2:12" x14ac:dyDescent="0.2">
      <c r="B41" t="s">
        <v>48</v>
      </c>
      <c r="C41" s="3">
        <v>132896.95999999999</v>
      </c>
      <c r="D41" s="3">
        <v>37078.370000000003</v>
      </c>
      <c r="E41" s="3">
        <v>0</v>
      </c>
      <c r="F41" s="3">
        <v>0</v>
      </c>
      <c r="G41" s="3">
        <v>0</v>
      </c>
      <c r="H41" s="3">
        <v>54304.39</v>
      </c>
      <c r="L41" s="3">
        <f>SUM(C41:J41)</f>
        <v>224279.71999999997</v>
      </c>
    </row>
    <row r="42" spans="2:12" x14ac:dyDescent="0.2">
      <c r="B42" t="s">
        <v>54</v>
      </c>
      <c r="C42" s="3">
        <v>61064.41</v>
      </c>
      <c r="D42" s="3">
        <v>4000</v>
      </c>
      <c r="E42" s="3">
        <v>0</v>
      </c>
      <c r="F42" s="3">
        <v>0</v>
      </c>
      <c r="G42" s="3">
        <v>0</v>
      </c>
      <c r="H42" s="3">
        <v>32990.910000000003</v>
      </c>
      <c r="I42" s="3">
        <v>0</v>
      </c>
      <c r="J42" s="3">
        <v>0</v>
      </c>
      <c r="L42" s="3">
        <f>SUM(C42:J42)</f>
        <v>98055.32</v>
      </c>
    </row>
    <row r="43" spans="2:12" x14ac:dyDescent="0.2">
      <c r="B43" t="s">
        <v>55</v>
      </c>
      <c r="C43" s="3">
        <v>64782.96</v>
      </c>
      <c r="D43" s="3">
        <v>525</v>
      </c>
      <c r="E43" s="3">
        <v>0</v>
      </c>
      <c r="G43" s="3">
        <v>0</v>
      </c>
      <c r="H43" s="3">
        <v>35391.53</v>
      </c>
      <c r="L43" s="3">
        <f>SUM(C43:J43)</f>
        <v>100699.48999999999</v>
      </c>
    </row>
    <row r="44" spans="2:12" x14ac:dyDescent="0.2">
      <c r="B44" t="s">
        <v>56</v>
      </c>
      <c r="C44" s="3">
        <v>74380.899999999994</v>
      </c>
      <c r="D44" s="3">
        <v>6870.5</v>
      </c>
      <c r="E44" s="3">
        <v>0</v>
      </c>
      <c r="F44" s="3">
        <v>0</v>
      </c>
      <c r="G44" s="3">
        <v>0</v>
      </c>
      <c r="H44" s="3">
        <v>39413.699999999997</v>
      </c>
      <c r="I44" s="3">
        <v>0</v>
      </c>
      <c r="J44" s="3">
        <v>0</v>
      </c>
      <c r="L44" s="3">
        <f>SUM(C44:J44)</f>
        <v>120665.09999999999</v>
      </c>
    </row>
    <row r="45" spans="2:12" x14ac:dyDescent="0.2">
      <c r="B45" t="s">
        <v>57</v>
      </c>
      <c r="C45" s="3">
        <v>189194.04</v>
      </c>
      <c r="D45" s="3">
        <v>0</v>
      </c>
      <c r="E45" s="3">
        <v>0</v>
      </c>
      <c r="G45" s="3">
        <v>0</v>
      </c>
      <c r="H45" s="3">
        <v>72623.3</v>
      </c>
      <c r="L45" s="3">
        <f>SUM(C45:J45)</f>
        <v>261817.34000000003</v>
      </c>
    </row>
    <row r="46" spans="2:12" x14ac:dyDescent="0.2">
      <c r="B46" t="s">
        <v>58</v>
      </c>
      <c r="C46" s="3">
        <v>82749.960000000006</v>
      </c>
      <c r="D46" s="3">
        <v>8034</v>
      </c>
      <c r="E46" s="3">
        <v>0</v>
      </c>
      <c r="F46" s="3">
        <v>0</v>
      </c>
      <c r="G46" s="3">
        <v>0</v>
      </c>
      <c r="H46" s="3">
        <v>49921.7</v>
      </c>
      <c r="I46" s="3">
        <v>0</v>
      </c>
      <c r="J46" s="3">
        <v>0</v>
      </c>
      <c r="L46" s="3">
        <f>SUM(C46:J46)</f>
        <v>140705.66</v>
      </c>
    </row>
    <row r="47" spans="2:12" x14ac:dyDescent="0.2">
      <c r="B47" t="s">
        <v>67</v>
      </c>
      <c r="C47" s="3">
        <v>47413.85</v>
      </c>
      <c r="D47" s="3">
        <v>7918.56</v>
      </c>
      <c r="E47" s="3">
        <v>0</v>
      </c>
      <c r="G47" s="3">
        <v>0</v>
      </c>
      <c r="H47" s="3">
        <v>24224.44</v>
      </c>
      <c r="J47" s="3">
        <v>0</v>
      </c>
      <c r="L47" s="3">
        <f>SUM(C47:J47)</f>
        <v>79556.849999999991</v>
      </c>
    </row>
    <row r="48" spans="2:12" x14ac:dyDescent="0.2">
      <c r="B48" t="s">
        <v>61</v>
      </c>
      <c r="C48" s="3">
        <v>119445.97</v>
      </c>
      <c r="D48" s="3">
        <v>14236.18</v>
      </c>
      <c r="E48" s="3">
        <v>0</v>
      </c>
      <c r="F48" s="3">
        <v>0</v>
      </c>
      <c r="G48" s="3">
        <v>0</v>
      </c>
      <c r="H48" s="3">
        <v>55794.23</v>
      </c>
      <c r="I48" s="3">
        <v>0</v>
      </c>
      <c r="J48" s="3">
        <v>0</v>
      </c>
      <c r="L48" s="3">
        <f>SUM(C48:J48)</f>
        <v>189476.38</v>
      </c>
    </row>
    <row r="49" spans="2:12" x14ac:dyDescent="0.2">
      <c r="B49" t="s">
        <v>27</v>
      </c>
      <c r="C49" s="3">
        <v>130865.64</v>
      </c>
      <c r="D49" s="3">
        <v>0</v>
      </c>
      <c r="E49" s="3">
        <v>1444.18</v>
      </c>
      <c r="G49" s="3">
        <v>0</v>
      </c>
      <c r="H49" s="3">
        <v>50526.18</v>
      </c>
      <c r="L49" s="3">
        <f>SUM(C49:J49)</f>
        <v>182836</v>
      </c>
    </row>
    <row r="50" spans="2:12" x14ac:dyDescent="0.2">
      <c r="B50" t="s">
        <v>32</v>
      </c>
      <c r="C50" s="3">
        <v>0</v>
      </c>
      <c r="D50" s="3">
        <v>0</v>
      </c>
      <c r="E50" s="3">
        <v>752.75</v>
      </c>
      <c r="F50" s="3">
        <v>0</v>
      </c>
      <c r="H50" s="3">
        <v>0</v>
      </c>
      <c r="I50" s="3">
        <v>0</v>
      </c>
      <c r="L50" s="3">
        <f>SUM(C50:J50)</f>
        <v>752.75</v>
      </c>
    </row>
    <row r="51" spans="2:12" x14ac:dyDescent="0.2">
      <c r="B51" t="s">
        <v>76</v>
      </c>
      <c r="C51" s="3">
        <v>127604.92</v>
      </c>
      <c r="D51" s="3">
        <v>64739.82</v>
      </c>
      <c r="E51" s="3">
        <v>9681.0499999999993</v>
      </c>
      <c r="F51" s="3">
        <v>0</v>
      </c>
      <c r="H51" s="3">
        <v>69524.820000000007</v>
      </c>
      <c r="L51" s="3">
        <f>SUM(C51:J51)</f>
        <v>271550.61</v>
      </c>
    </row>
    <row r="52" spans="2:12" x14ac:dyDescent="0.2">
      <c r="B52" t="s">
        <v>23</v>
      </c>
      <c r="C52" s="3">
        <v>68058.64</v>
      </c>
      <c r="D52" s="3">
        <v>38987.22</v>
      </c>
      <c r="E52" s="3">
        <v>43812.06</v>
      </c>
      <c r="F52" s="3">
        <v>0</v>
      </c>
      <c r="H52" s="3">
        <v>44484.13</v>
      </c>
      <c r="I52" s="3">
        <v>0</v>
      </c>
      <c r="L52" s="3">
        <f>SUM(C52:J52)</f>
        <v>195342.05</v>
      </c>
    </row>
    <row r="53" spans="2:12" x14ac:dyDescent="0.2">
      <c r="B53" t="s">
        <v>38</v>
      </c>
      <c r="C53" s="3">
        <v>154300.79999999999</v>
      </c>
      <c r="D53" s="3">
        <v>19432.8</v>
      </c>
      <c r="E53" s="3">
        <v>11551.8</v>
      </c>
      <c r="F53" s="3">
        <v>0</v>
      </c>
      <c r="G53" s="3">
        <v>714.42</v>
      </c>
      <c r="H53" s="3">
        <v>86961.43</v>
      </c>
      <c r="I53" s="3">
        <v>0</v>
      </c>
      <c r="L53" s="3">
        <f>SUM(C53:J53)</f>
        <v>272961.25</v>
      </c>
    </row>
    <row r="54" spans="2:12" x14ac:dyDescent="0.2">
      <c r="B54" t="s">
        <v>11</v>
      </c>
      <c r="E54" s="3">
        <v>1785</v>
      </c>
      <c r="L54" s="3">
        <f>SUM(C54:J54)</f>
        <v>1785</v>
      </c>
    </row>
    <row r="55" spans="2:12" x14ac:dyDescent="0.2">
      <c r="B55" t="s">
        <v>13</v>
      </c>
      <c r="E55" s="3">
        <v>284609.90999999997</v>
      </c>
      <c r="L55" s="3">
        <f>SUM(C55:J55)</f>
        <v>284609.90999999997</v>
      </c>
    </row>
    <row r="56" spans="2:12" x14ac:dyDescent="0.2">
      <c r="B56" t="s">
        <v>3</v>
      </c>
      <c r="E56" s="3">
        <v>1631.77</v>
      </c>
      <c r="L56" s="3">
        <f>SUM(C56:J56)</f>
        <v>1631.77</v>
      </c>
    </row>
    <row r="57" spans="2:12" x14ac:dyDescent="0.2">
      <c r="B57" t="s">
        <v>72</v>
      </c>
      <c r="C57" s="3">
        <v>216334.12</v>
      </c>
      <c r="D57" s="3">
        <v>0</v>
      </c>
      <c r="E57" s="3">
        <v>0</v>
      </c>
      <c r="F57" s="3">
        <v>0</v>
      </c>
      <c r="G57" s="3">
        <v>0</v>
      </c>
      <c r="H57" s="3">
        <v>138898.65</v>
      </c>
      <c r="I57" s="3">
        <v>0</v>
      </c>
      <c r="L57" s="3">
        <f>SUM(C57:J57)</f>
        <v>355232.77</v>
      </c>
    </row>
    <row r="58" spans="2:12" x14ac:dyDescent="0.2">
      <c r="B58" t="s">
        <v>70</v>
      </c>
      <c r="C58" s="3">
        <v>5176.8</v>
      </c>
      <c r="D58" s="3">
        <v>0</v>
      </c>
      <c r="E58" s="3">
        <v>0</v>
      </c>
      <c r="F58" s="3">
        <v>0</v>
      </c>
      <c r="H58" s="3">
        <v>4660.1400000000003</v>
      </c>
      <c r="L58" s="3">
        <f>SUM(C58:J58)</f>
        <v>9836.94</v>
      </c>
    </row>
    <row r="59" spans="2:12" x14ac:dyDescent="0.2">
      <c r="B59" t="s">
        <v>71</v>
      </c>
      <c r="C59" s="3">
        <v>36861.75</v>
      </c>
      <c r="D59" s="3">
        <v>0</v>
      </c>
      <c r="E59" s="3">
        <v>0</v>
      </c>
      <c r="F59" s="3">
        <v>0</v>
      </c>
      <c r="H59" s="3">
        <v>26300.13</v>
      </c>
      <c r="L59" s="3">
        <f>SUM(C59:J59)</f>
        <v>63161.880000000005</v>
      </c>
    </row>
    <row r="60" spans="2:12" x14ac:dyDescent="0.2">
      <c r="B60" t="s">
        <v>73</v>
      </c>
      <c r="E60" s="3">
        <v>0</v>
      </c>
      <c r="I60" s="3">
        <v>53.14</v>
      </c>
      <c r="L60" s="3">
        <f>SUM(C60:J60)</f>
        <v>53.14</v>
      </c>
    </row>
    <row r="61" spans="2:12" x14ac:dyDescent="0.2">
      <c r="B61" t="s">
        <v>16</v>
      </c>
      <c r="E61" s="3">
        <v>34694.46</v>
      </c>
      <c r="F61" s="3">
        <v>0</v>
      </c>
      <c r="G61" s="3">
        <v>0</v>
      </c>
      <c r="L61" s="3">
        <f>SUM(C61:J61)</f>
        <v>34694.46</v>
      </c>
    </row>
    <row r="62" spans="2:12" x14ac:dyDescent="0.2">
      <c r="B62" t="s">
        <v>18</v>
      </c>
      <c r="D62" s="3">
        <v>-35503.82</v>
      </c>
      <c r="E62" s="3">
        <v>0</v>
      </c>
      <c r="F62" s="3">
        <v>0</v>
      </c>
      <c r="G62" s="3">
        <v>0</v>
      </c>
      <c r="H62" s="3">
        <v>-18580.419999999998</v>
      </c>
      <c r="L62" s="3">
        <f>SUM(C62:J62)</f>
        <v>-54084.24</v>
      </c>
    </row>
    <row r="63" spans="2:12" x14ac:dyDescent="0.2">
      <c r="B63" t="s">
        <v>15</v>
      </c>
      <c r="C63" s="3">
        <v>87242.84</v>
      </c>
      <c r="D63" s="3">
        <v>7680.47</v>
      </c>
      <c r="E63" s="3">
        <v>11189.18</v>
      </c>
      <c r="F63" s="3">
        <v>0</v>
      </c>
      <c r="G63" s="3">
        <v>0</v>
      </c>
      <c r="H63" s="3">
        <v>33614.69</v>
      </c>
      <c r="L63" s="3">
        <f>SUM(C63:J63)</f>
        <v>139727.18</v>
      </c>
    </row>
    <row r="64" spans="2:12" x14ac:dyDescent="0.2">
      <c r="B64" t="s">
        <v>17</v>
      </c>
      <c r="C64" s="3">
        <v>378365.8</v>
      </c>
      <c r="D64" s="3">
        <v>3090.77</v>
      </c>
      <c r="E64" s="3">
        <v>4418.5600000000004</v>
      </c>
      <c r="G64" s="3">
        <v>4041.46</v>
      </c>
      <c r="H64" s="3">
        <v>155087.67999999999</v>
      </c>
      <c r="L64" s="3">
        <f>SUM(C64:J64)</f>
        <v>545004.27</v>
      </c>
    </row>
    <row r="65" spans="2:12" x14ac:dyDescent="0.2">
      <c r="B65" t="s">
        <v>83</v>
      </c>
      <c r="C65" s="3">
        <v>13550.4</v>
      </c>
      <c r="D65" s="3">
        <v>931.59</v>
      </c>
      <c r="H65" s="3">
        <v>5788.62</v>
      </c>
      <c r="L65" s="3">
        <f>SUM(C65:J65)</f>
        <v>20270.61</v>
      </c>
    </row>
    <row r="66" spans="2:12" x14ac:dyDescent="0.2">
      <c r="B66" t="s">
        <v>85</v>
      </c>
      <c r="C66" s="3">
        <v>27520</v>
      </c>
      <c r="H66" s="3">
        <v>12926.95</v>
      </c>
      <c r="L66" s="3">
        <f>SUM(C66:J66)</f>
        <v>40446.949999999997</v>
      </c>
    </row>
    <row r="67" spans="2:12" x14ac:dyDescent="0.2">
      <c r="B67" t="s">
        <v>89</v>
      </c>
      <c r="C67" s="3">
        <v>303617.34999999998</v>
      </c>
      <c r="H67" s="3">
        <v>121878.82</v>
      </c>
      <c r="L67" s="3">
        <f>SUM(C67:J67)</f>
        <v>425496.17</v>
      </c>
    </row>
    <row r="68" spans="2:12" x14ac:dyDescent="0.2">
      <c r="B68" t="s">
        <v>86</v>
      </c>
      <c r="C68" s="3">
        <v>283682.90999999997</v>
      </c>
      <c r="D68" s="3">
        <v>40897.03</v>
      </c>
      <c r="E68" s="3">
        <v>652.80999999999995</v>
      </c>
      <c r="H68" s="3">
        <v>122652.76999999999</v>
      </c>
      <c r="L68" s="3">
        <f>SUM(C68:J68)</f>
        <v>447885.5199999999</v>
      </c>
    </row>
    <row r="69" spans="2:12" x14ac:dyDescent="0.2">
      <c r="B69" t="s">
        <v>87</v>
      </c>
      <c r="C69" s="3">
        <v>51376</v>
      </c>
      <c r="D69" s="3">
        <v>0</v>
      </c>
      <c r="H69" s="3">
        <v>21379.15</v>
      </c>
      <c r="L69" s="3">
        <f>SUM(C69:J69)</f>
        <v>72755.149999999994</v>
      </c>
    </row>
    <row r="70" spans="2:12" x14ac:dyDescent="0.2">
      <c r="B70" t="s">
        <v>88</v>
      </c>
      <c r="C70" s="3">
        <v>15019.2</v>
      </c>
      <c r="D70" s="3">
        <v>528.02</v>
      </c>
      <c r="H70" s="3">
        <v>7193.55</v>
      </c>
      <c r="L70" s="3">
        <f>SUM(C70:J70)</f>
        <v>22740.77</v>
      </c>
    </row>
    <row r="71" spans="2:12" x14ac:dyDescent="0.2">
      <c r="B71" t="s">
        <v>77</v>
      </c>
      <c r="C71" s="3">
        <v>62635.8</v>
      </c>
      <c r="E71" s="3">
        <v>0</v>
      </c>
      <c r="G71" s="3">
        <v>500</v>
      </c>
      <c r="H71" s="3">
        <v>25384.42</v>
      </c>
      <c r="L71" s="3">
        <f>SUM(C71:J71)</f>
        <v>88520.22</v>
      </c>
    </row>
    <row r="72" spans="2:12" x14ac:dyDescent="0.2">
      <c r="B72" t="s">
        <v>75</v>
      </c>
      <c r="C72" s="3">
        <v>62333.36</v>
      </c>
      <c r="D72" s="3">
        <v>0</v>
      </c>
      <c r="E72" s="3">
        <v>10116.33</v>
      </c>
      <c r="F72" s="3">
        <v>0</v>
      </c>
      <c r="G72" s="3">
        <v>0</v>
      </c>
      <c r="H72" s="3">
        <v>24793.47</v>
      </c>
      <c r="L72" s="3">
        <f>SUM(C72:J72)</f>
        <v>97243.16</v>
      </c>
    </row>
    <row r="73" spans="2:12" x14ac:dyDescent="0.2">
      <c r="B73" t="s">
        <v>40</v>
      </c>
      <c r="C73" s="3">
        <v>0</v>
      </c>
      <c r="D73" s="3">
        <v>13938.22</v>
      </c>
      <c r="E73" s="3">
        <v>3081.48</v>
      </c>
      <c r="F73" s="3">
        <v>10939.32</v>
      </c>
      <c r="G73" s="3">
        <v>20060.46</v>
      </c>
      <c r="H73" s="3">
        <v>1003.27</v>
      </c>
      <c r="I73" s="3">
        <v>202.03</v>
      </c>
      <c r="L73" s="3">
        <f>SUM(C73:J73)</f>
        <v>49224.779999999992</v>
      </c>
    </row>
    <row r="74" spans="2:12" x14ac:dyDescent="0.2">
      <c r="B74" t="s">
        <v>74</v>
      </c>
      <c r="D74" s="3">
        <v>24375.39</v>
      </c>
      <c r="E74" s="3">
        <v>6197.79</v>
      </c>
      <c r="F74" s="3">
        <v>0</v>
      </c>
      <c r="G74" s="3">
        <v>0</v>
      </c>
      <c r="H74" s="3">
        <v>450.89</v>
      </c>
      <c r="I74" s="3">
        <v>0</v>
      </c>
      <c r="L74" s="3">
        <f>SUM(C74:J74)</f>
        <v>31024.07</v>
      </c>
    </row>
    <row r="75" spans="2:12" x14ac:dyDescent="0.2">
      <c r="B75" t="s">
        <v>78</v>
      </c>
      <c r="C75" s="3">
        <v>166564.56</v>
      </c>
      <c r="D75" s="3">
        <v>0</v>
      </c>
      <c r="E75" s="3">
        <v>-79.900000000000006</v>
      </c>
      <c r="F75" s="3">
        <v>0</v>
      </c>
      <c r="H75" s="3">
        <v>89371.45</v>
      </c>
      <c r="L75" s="3">
        <f>SUM(C75:J75)</f>
        <v>255856.11</v>
      </c>
    </row>
    <row r="76" spans="2:12" x14ac:dyDescent="0.2">
      <c r="B76" t="s">
        <v>80</v>
      </c>
      <c r="C76" s="3">
        <v>23242.95</v>
      </c>
      <c r="D76" s="3">
        <v>0</v>
      </c>
      <c r="E76" s="3">
        <v>434.01</v>
      </c>
      <c r="H76" s="3">
        <v>13356.14</v>
      </c>
      <c r="L76" s="3">
        <f>SUM(C76:J76)</f>
        <v>37033.1</v>
      </c>
    </row>
    <row r="77" spans="2:12" x14ac:dyDescent="0.2">
      <c r="B77" t="s">
        <v>81</v>
      </c>
      <c r="C77" s="3">
        <v>11642.4</v>
      </c>
      <c r="D77" s="3">
        <v>0</v>
      </c>
      <c r="E77" s="3">
        <v>0</v>
      </c>
      <c r="F77" s="3">
        <v>0</v>
      </c>
      <c r="H77" s="3">
        <v>5487.24</v>
      </c>
      <c r="L77" s="3">
        <f>SUM(C77:J77)</f>
        <v>17129.64</v>
      </c>
    </row>
    <row r="78" spans="2:12" x14ac:dyDescent="0.2">
      <c r="B78" t="s">
        <v>79</v>
      </c>
      <c r="C78" s="3">
        <v>256737.91</v>
      </c>
      <c r="D78" s="3">
        <v>52833.99</v>
      </c>
      <c r="E78" s="3">
        <v>0</v>
      </c>
      <c r="F78" s="3">
        <v>0</v>
      </c>
      <c r="H78" s="3">
        <v>112727.05</v>
      </c>
      <c r="L78" s="3">
        <f>SUM(C78:J78)</f>
        <v>422298.95</v>
      </c>
    </row>
    <row r="79" spans="2:12" x14ac:dyDescent="0.2">
      <c r="B79" t="s">
        <v>82</v>
      </c>
      <c r="C79" s="3">
        <v>32170.82</v>
      </c>
      <c r="D79" s="3">
        <v>0</v>
      </c>
      <c r="E79" s="3">
        <v>0</v>
      </c>
      <c r="F79" s="3">
        <v>0</v>
      </c>
      <c r="H79" s="3">
        <v>11151.44</v>
      </c>
      <c r="L79" s="3">
        <f>SUM(C79:J79)</f>
        <v>43322.26</v>
      </c>
    </row>
    <row r="80" spans="2:12" x14ac:dyDescent="0.2">
      <c r="B80" t="s">
        <v>42</v>
      </c>
      <c r="C80" s="3">
        <v>221589.75</v>
      </c>
      <c r="D80" s="3">
        <v>58482.87</v>
      </c>
      <c r="E80" s="3">
        <v>12198.890000000001</v>
      </c>
      <c r="G80" s="3">
        <v>1683.35</v>
      </c>
      <c r="H80" s="3">
        <v>117715.83</v>
      </c>
      <c r="L80" s="3">
        <f>SUM(C80:J80)</f>
        <v>411670.69</v>
      </c>
    </row>
    <row r="81" spans="1:12" x14ac:dyDescent="0.2">
      <c r="B81" t="s">
        <v>14</v>
      </c>
      <c r="E81" s="3">
        <v>1189614</v>
      </c>
      <c r="G81" s="3">
        <v>0</v>
      </c>
      <c r="L81" s="3">
        <f>SUM(C81:J81)</f>
        <v>1189614</v>
      </c>
    </row>
    <row r="82" spans="1:12" x14ac:dyDescent="0.2">
      <c r="B82" t="s">
        <v>24</v>
      </c>
      <c r="C82" s="3">
        <v>378308.75</v>
      </c>
      <c r="D82" s="3">
        <v>83791.42</v>
      </c>
      <c r="E82" s="3">
        <v>10299.84</v>
      </c>
      <c r="G82" s="3">
        <v>0</v>
      </c>
      <c r="H82" s="3">
        <v>186677.02</v>
      </c>
      <c r="L82" s="3">
        <f>SUM(C82:J82)</f>
        <v>659077.03</v>
      </c>
    </row>
    <row r="83" spans="1:12" x14ac:dyDescent="0.2">
      <c r="B83" t="s">
        <v>20</v>
      </c>
      <c r="C83" s="3">
        <v>484385.45</v>
      </c>
      <c r="D83" s="3">
        <v>26219.24</v>
      </c>
      <c r="E83" s="3">
        <v>272232.03000000003</v>
      </c>
      <c r="F83" s="3">
        <v>0</v>
      </c>
      <c r="G83" s="3">
        <v>0</v>
      </c>
      <c r="H83" s="3">
        <v>197497.5</v>
      </c>
      <c r="I83" s="3">
        <v>0</v>
      </c>
      <c r="J83" s="3">
        <v>0</v>
      </c>
      <c r="L83" s="3">
        <f>SUM(C83:J83)</f>
        <v>980334.22</v>
      </c>
    </row>
    <row r="84" spans="1:12" x14ac:dyDescent="0.2">
      <c r="B84" t="s">
        <v>91</v>
      </c>
      <c r="C84" s="3">
        <v>0</v>
      </c>
      <c r="D84" s="3">
        <v>0</v>
      </c>
      <c r="E84" s="3">
        <v>1295.76</v>
      </c>
      <c r="F84" s="3">
        <v>0</v>
      </c>
      <c r="G84" s="3">
        <v>0</v>
      </c>
      <c r="H84" s="3">
        <v>0</v>
      </c>
      <c r="I84" s="3">
        <v>0</v>
      </c>
      <c r="L84" s="3">
        <f>SUM(C84:J84)</f>
        <v>1295.76</v>
      </c>
    </row>
    <row r="86" spans="1:12" x14ac:dyDescent="0.2">
      <c r="A86" s="1" t="s">
        <v>102</v>
      </c>
    </row>
    <row r="87" spans="1:12" x14ac:dyDescent="0.2">
      <c r="B87" t="s">
        <v>93</v>
      </c>
      <c r="E87" s="3">
        <v>135791.31</v>
      </c>
      <c r="G87" s="3">
        <v>0</v>
      </c>
      <c r="L87" s="3">
        <f>SUM(C87:J87)</f>
        <v>135791.31</v>
      </c>
    </row>
    <row r="88" spans="1:12" x14ac:dyDescent="0.2">
      <c r="B88" t="s">
        <v>12</v>
      </c>
      <c r="E88" s="3">
        <v>6284.27</v>
      </c>
      <c r="G88" s="3">
        <v>0</v>
      </c>
      <c r="I88" s="3">
        <v>0</v>
      </c>
      <c r="L88" s="3">
        <f>SUM(C88:J88)</f>
        <v>6284.27</v>
      </c>
    </row>
    <row r="90" spans="1:12" x14ac:dyDescent="0.2">
      <c r="A90" s="1" t="s">
        <v>103</v>
      </c>
    </row>
    <row r="91" spans="1:12" x14ac:dyDescent="0.2">
      <c r="B91" t="s">
        <v>1</v>
      </c>
      <c r="D91" s="3">
        <v>-68.81</v>
      </c>
      <c r="E91" s="3">
        <v>0</v>
      </c>
      <c r="H91" s="3">
        <v>-1.3</v>
      </c>
      <c r="L91" s="3">
        <f>SUM(C91:J91)</f>
        <v>-70.11</v>
      </c>
    </row>
    <row r="93" spans="1:12" x14ac:dyDescent="0.2">
      <c r="A93" s="1" t="s">
        <v>104</v>
      </c>
    </row>
    <row r="94" spans="1:12" x14ac:dyDescent="0.2">
      <c r="B94" t="s">
        <v>6</v>
      </c>
      <c r="C94" s="3">
        <v>132479.20000000001</v>
      </c>
      <c r="D94" s="3">
        <v>2172.9</v>
      </c>
      <c r="E94" s="3">
        <v>109593.57</v>
      </c>
      <c r="H94" s="3">
        <v>78311.56</v>
      </c>
      <c r="L94" s="3">
        <f>SUM(C94:J94)</f>
        <v>322557.23</v>
      </c>
    </row>
    <row r="95" spans="1:12" x14ac:dyDescent="0.2">
      <c r="B95" t="s">
        <v>7</v>
      </c>
      <c r="E95" s="3">
        <v>43016</v>
      </c>
      <c r="L95" s="3">
        <f>SUM(C95:J95)</f>
        <v>43016</v>
      </c>
    </row>
    <row r="96" spans="1:12" x14ac:dyDescent="0.2">
      <c r="B96" t="s">
        <v>8</v>
      </c>
      <c r="E96" s="3">
        <v>3959</v>
      </c>
      <c r="L96" s="3">
        <f>SUM(C96:J96)</f>
        <v>3959</v>
      </c>
    </row>
    <row r="97" spans="1:12" x14ac:dyDescent="0.2">
      <c r="B97" t="s">
        <v>5</v>
      </c>
      <c r="E97" s="3">
        <v>10482</v>
      </c>
      <c r="L97" s="3">
        <f>SUM(C97:J97)</f>
        <v>10482</v>
      </c>
    </row>
    <row r="98" spans="1:12" x14ac:dyDescent="0.2">
      <c r="B98" t="s">
        <v>10</v>
      </c>
      <c r="E98" s="3">
        <v>121404</v>
      </c>
      <c r="L98" s="3">
        <f>SUM(C98:J98)</f>
        <v>121404</v>
      </c>
    </row>
    <row r="99" spans="1:12" x14ac:dyDescent="0.2">
      <c r="B99" t="s">
        <v>9</v>
      </c>
      <c r="E99" s="3">
        <v>17406</v>
      </c>
      <c r="L99" s="3">
        <f>SUM(C99:J99)</f>
        <v>17406</v>
      </c>
    </row>
    <row r="101" spans="1:12" x14ac:dyDescent="0.2">
      <c r="A101" s="1" t="s">
        <v>105</v>
      </c>
    </row>
    <row r="102" spans="1:12" x14ac:dyDescent="0.2">
      <c r="B102" t="s">
        <v>2</v>
      </c>
      <c r="C102" s="3">
        <v>247063.95</v>
      </c>
      <c r="D102" s="3">
        <v>5186.8</v>
      </c>
      <c r="E102" s="3">
        <v>-10000</v>
      </c>
      <c r="F102" s="3">
        <v>0</v>
      </c>
      <c r="G102" s="3">
        <v>0</v>
      </c>
      <c r="H102" s="3">
        <v>114137.02</v>
      </c>
      <c r="I102" s="3">
        <v>0</v>
      </c>
      <c r="L102" s="3">
        <f>SUM(C102:J102)</f>
        <v>356387.77</v>
      </c>
    </row>
    <row r="103" spans="1:12" x14ac:dyDescent="0.2">
      <c r="B103" t="s">
        <v>4</v>
      </c>
      <c r="C103" s="3">
        <v>0</v>
      </c>
      <c r="D103" s="3">
        <v>0</v>
      </c>
      <c r="E103" s="3">
        <v>1912</v>
      </c>
      <c r="F103" s="3">
        <v>0</v>
      </c>
      <c r="G103" s="3">
        <v>0</v>
      </c>
      <c r="H103" s="3">
        <v>0</v>
      </c>
      <c r="I103" s="3">
        <v>0</v>
      </c>
      <c r="L103" s="3">
        <f>SUM(C103:J103)</f>
        <v>1912</v>
      </c>
    </row>
    <row r="105" spans="1:12" x14ac:dyDescent="0.2">
      <c r="A105" s="1" t="s">
        <v>106</v>
      </c>
    </row>
    <row r="106" spans="1:12" x14ac:dyDescent="0.2">
      <c r="B106" t="s">
        <v>96</v>
      </c>
      <c r="E106" s="3">
        <v>1081753</v>
      </c>
      <c r="L106" s="3">
        <f>SUM(C106:J106)</f>
        <v>1081753</v>
      </c>
    </row>
    <row r="108" spans="1:12" x14ac:dyDescent="0.2">
      <c r="A108" s="1" t="s">
        <v>107</v>
      </c>
    </row>
    <row r="109" spans="1:12" x14ac:dyDescent="0.2">
      <c r="B109" t="s">
        <v>94</v>
      </c>
      <c r="C109" s="3">
        <v>307798.03999999998</v>
      </c>
      <c r="D109" s="3">
        <v>0</v>
      </c>
      <c r="E109" s="3">
        <v>0</v>
      </c>
      <c r="F109" s="3">
        <v>0</v>
      </c>
      <c r="G109" s="3">
        <v>0</v>
      </c>
      <c r="H109" s="3">
        <v>215239.07</v>
      </c>
      <c r="I109" s="3">
        <v>0</v>
      </c>
      <c r="L109" s="3">
        <f>SUM(C109:J109)</f>
        <v>523037.11</v>
      </c>
    </row>
    <row r="111" spans="1:12" s="1" customFormat="1" x14ac:dyDescent="0.2">
      <c r="B111" s="4" t="s">
        <v>109</v>
      </c>
      <c r="C111" s="2">
        <f>SUM(C4:C109)</f>
        <v>11850844.079999998</v>
      </c>
      <c r="D111" s="2">
        <f t="shared" ref="D111:L111" si="0">SUM(D4:D109)</f>
        <v>952272.56</v>
      </c>
      <c r="E111" s="2">
        <f t="shared" si="0"/>
        <v>4770495.3100000005</v>
      </c>
      <c r="F111" s="2">
        <f t="shared" si="0"/>
        <v>10939.32</v>
      </c>
      <c r="G111" s="2">
        <f t="shared" si="0"/>
        <v>72214.320000000007</v>
      </c>
      <c r="H111" s="2">
        <f t="shared" si="0"/>
        <v>5560394.7599999988</v>
      </c>
      <c r="I111" s="2">
        <f t="shared" si="0"/>
        <v>3613.75</v>
      </c>
      <c r="J111" s="2">
        <f t="shared" si="0"/>
        <v>0</v>
      </c>
      <c r="K111" s="2"/>
      <c r="L111" s="2">
        <f t="shared" si="0"/>
        <v>23220774.100000005</v>
      </c>
    </row>
  </sheetData>
  <sortState ref="A2:N525">
    <sortCondition ref="B2:B52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2017-12-01T22:23:56Z</dcterms:created>
  <dcterms:modified xsi:type="dcterms:W3CDTF">2017-12-01T22:50:21Z</dcterms:modified>
</cp:coreProperties>
</file>